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k.jaroslaw\Desktop\"/>
    </mc:Choice>
  </mc:AlternateContent>
  <bookViews>
    <workbookView xWindow="480" yWindow="450" windowWidth="22995" windowHeight="9780"/>
  </bookViews>
  <sheets>
    <sheet name="Dane finansowe" sheetId="1" r:id="rId1"/>
    <sheet name="Wskaźniki finansowe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8" i="1" l="1"/>
  <c r="C5" i="1"/>
  <c r="C6" i="1"/>
  <c r="C7" i="1"/>
  <c r="C4" i="1"/>
</calcChain>
</file>

<file path=xl/sharedStrings.xml><?xml version="1.0" encoding="utf-8"?>
<sst xmlns="http://schemas.openxmlformats.org/spreadsheetml/2006/main" count="19" uniqueCount="19">
  <si>
    <t>DANE W TYS. ZŁ</t>
  </si>
  <si>
    <t xml:space="preserve">Przychody ze sprzedaży </t>
  </si>
  <si>
    <t xml:space="preserve">Zysk (strata) operacyjny/a </t>
  </si>
  <si>
    <t xml:space="preserve">Zysk (strata) brutto </t>
  </si>
  <si>
    <t xml:space="preserve">Zysk (strata) netto </t>
  </si>
  <si>
    <t xml:space="preserve">Suma aktywów </t>
  </si>
  <si>
    <t xml:space="preserve">Zobowiązania razem </t>
  </si>
  <si>
    <t xml:space="preserve">Kapitał własny </t>
  </si>
  <si>
    <t xml:space="preserve">Kapitał podstawowy </t>
  </si>
  <si>
    <t xml:space="preserve">Średnioważona liczba akcji </t>
  </si>
  <si>
    <t xml:space="preserve">Zysk na jedną akcję (w złotych i groszach) </t>
  </si>
  <si>
    <t>Wartość księgowa na jedną akcję (w złotych i groszach)</t>
  </si>
  <si>
    <t xml:space="preserve">Zadeklarowana lub wypłacona dywidenda na jedną akcję (w złotych i groszach) </t>
  </si>
  <si>
    <t xml:space="preserve">WYBRANE SKONSOLIDOWANE DANE FINANSOWE </t>
  </si>
  <si>
    <t>Rentowność sprzedaży 
(zysk netto/przychody ze sprzedaży)</t>
  </si>
  <si>
    <t>Wskaźnik płynności bieżącej 
(aktywa obrotowe/zobowiązania krótkoterminowe)</t>
  </si>
  <si>
    <t>Wskaźnik ogólnego zadłużenia 
(zobowiązania ogółem/aktywa ogółem)</t>
  </si>
  <si>
    <t>Wskaźnik rentowności na aktywach 
(zysk netto/aktywa ogółem)</t>
  </si>
  <si>
    <t xml:space="preserve">PODSTAWOWE SKONSOLIDOWANE WSKAŹNIKI FINANSOWE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</si>
</sst>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(#,##0\);&quot;-     &quot;;\-@"/>
    <numFmt numFmtId="165" formatCode="#,##0.00_ ;[Red]\(#,##0.00\);&quot;-     &quot;;\-@"/>
    <numFmt numFmtId="166" formatCode="#,##0.00%_ ;[Red]\(#,##0.00%\);&quot;-     &quot;;\-@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vertical="center"/>
      <protection hidden="1"/>
    </xf>
    <xf numFmtId="166" fontId="2" fillId="0" borderId="1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Y/Raport_2016_4Q/RAPORT_2017-03-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y"/>
      <sheetName val="Święta"/>
      <sheetName val="LISTA"/>
      <sheetName val="NBP"/>
      <sheetName val="KDT"/>
      <sheetName val="DPF2012-09"/>
      <sheetName val="DPF2012-12"/>
      <sheetName val="DPF2013-03"/>
      <sheetName val="DPF2013-06"/>
      <sheetName val="DPF2013-09"/>
      <sheetName val="DPF2013-12"/>
      <sheetName val="DPF2014-03"/>
      <sheetName val="DPF2014-06"/>
      <sheetName val="DPF2014-09"/>
      <sheetName val="DPF2014-12"/>
      <sheetName val="DPF2015-03"/>
      <sheetName val="DPF2015-06"/>
      <sheetName val="DPF2015-09"/>
      <sheetName val="DPF2015-12"/>
      <sheetName val="DPF2016-03"/>
      <sheetName val="DPF2016-06"/>
      <sheetName val="DPF2016-09"/>
      <sheetName val="DPF2016-12"/>
      <sheetName val="eElektryczna"/>
      <sheetName val="jAnaliza"/>
      <sheetName val="SprzedażEnergii"/>
      <sheetName val="KPI"/>
      <sheetName val="CO2"/>
      <sheetName val="CO2 (2)"/>
      <sheetName val="PB"/>
      <sheetName val="PN"/>
      <sheetName val="PB (2)"/>
      <sheetName val="SE2"/>
      <sheetName val="SE"/>
      <sheetName val="WyciagInfo"/>
      <sheetName val="biomasa"/>
      <sheetName val="EeQ"/>
      <sheetName val="CQ"/>
      <sheetName val="PmQ"/>
      <sheetName val="WQ"/>
      <sheetName val="BQ"/>
      <sheetName val="CO2Q"/>
      <sheetName val="Produkcja"/>
      <sheetName val="2013"/>
      <sheetName val="2014"/>
      <sheetName val="Paliwa"/>
      <sheetName val="eCzarna"/>
      <sheetName val="eZielona"/>
      <sheetName val="eCieplna"/>
      <sheetName val="Ceny"/>
      <sheetName val="sAnaliza"/>
      <sheetName val="sWytwarzanie"/>
      <sheetName val="sWęgielInwestycje"/>
      <sheetName val="WDF"/>
      <sheetName val="Z1A"/>
      <sheetName val="ZadłużenieGrupy"/>
      <sheetName val="AnalEBITDA"/>
      <sheetName val="sEBITDA"/>
      <sheetName val="a sEBITDA"/>
      <sheetName val="EBITDA W1-PL"/>
      <sheetName val="EBITDA W2"/>
      <sheetName val="EBITDA W3"/>
      <sheetName val="Puchalski"/>
      <sheetName val="CO"/>
      <sheetName val="CO (2)"/>
      <sheetName val="Zatrudnienie"/>
      <sheetName val="Zatrudnienie (korekty)"/>
      <sheetName val="segZEPAK"/>
      <sheetName val="segEPII"/>
      <sheetName val="segPHol"/>
      <sheetName val="segPInfra"/>
      <sheetName val="segKWBK"/>
      <sheetName val="segKWBA"/>
      <sheetName val="segPGór"/>
      <sheetName val="segPSer"/>
      <sheetName val="segElP"/>
      <sheetName val="segElPSer"/>
      <sheetName val="segEnInw"/>
      <sheetName val="segPVolt"/>
      <sheetName val="segEKOSur"/>
      <sheetName val="segAQUA"/>
      <sheetName val="sRPPn"/>
      <sheetName val="a sRPPn"/>
      <sheetName val="aSegmentyWytwarzanie"/>
      <sheetName val="sWęgiel"/>
      <sheetName val="aSegmentyWydobycie"/>
      <sheetName val="aSegmentyRemonty"/>
      <sheetName val="aSegmentySprzedaż"/>
      <sheetName val="aSegmentyAnalityka"/>
      <sheetName val="Segmenty"/>
      <sheetName val="EBITDA W1"/>
      <sheetName val="tSegmentyn"/>
      <sheetName val="aSegmentyn"/>
      <sheetName val="a sEBITDA CO2"/>
      <sheetName val="Konsensus"/>
      <sheetName val="aKonsensus"/>
      <sheetName val="sRZiSkal"/>
      <sheetName val="Zadłużenien"/>
      <sheetName val="sRZiSpor"/>
      <sheetName val="a2 sRZiSanal"/>
      <sheetName val="a1 sRZiSkal"/>
      <sheetName val="a1 sRZiSpor"/>
      <sheetName val="a2 sRZiSn"/>
      <sheetName val="sCD"/>
      <sheetName val="sBilans"/>
      <sheetName val="a sBilans"/>
      <sheetName val="RZiS"/>
      <sheetName val="sŚwiadPrac"/>
      <sheetName val="aŚwiadPrac"/>
      <sheetName val="sRezerwy"/>
      <sheetName val="aRezerwy"/>
      <sheetName val="InfFin"/>
      <sheetName val="Wskaźniki"/>
      <sheetName val="a Wskaźniki"/>
      <sheetName val="sPrzychodyn"/>
      <sheetName val="aPrzychodyn"/>
      <sheetName val="sPPOn"/>
      <sheetName val="a sPPOn"/>
      <sheetName val="sPKOn"/>
      <sheetName val="a sPKOn"/>
      <sheetName val="sPFn"/>
      <sheetName val="a sPFn"/>
      <sheetName val="sKFn"/>
      <sheetName val="a sKFn"/>
      <sheetName val="sKRn"/>
      <sheetName val="a sKRn"/>
      <sheetName val="Inwestycje"/>
      <sheetName val="sUoUB"/>
      <sheetName val="sPD"/>
      <sheetName val="a Zatrudnienie"/>
      <sheetName val="jRZiSk"/>
      <sheetName val="a1 jRZiS"/>
      <sheetName val="jRPP"/>
      <sheetName val="a1 jRPP"/>
      <sheetName val="jBilans"/>
      <sheetName val="a1 jBilansn"/>
      <sheetName val="jPrzychody"/>
      <sheetName val="a jPrzychody"/>
      <sheetName val="jPDzO"/>
      <sheetName val="a jPDzO"/>
      <sheetName val="jDzF"/>
      <sheetName val="a jDzF"/>
      <sheetName val="jKR"/>
      <sheetName val="a jK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9">
          <cell r="D29">
            <v>2704711</v>
          </cell>
        </row>
        <row r="30">
          <cell r="D30">
            <v>371433</v>
          </cell>
        </row>
        <row r="31">
          <cell r="D31">
            <v>307878</v>
          </cell>
        </row>
        <row r="32">
          <cell r="D32">
            <v>250286</v>
          </cell>
        </row>
        <row r="46">
          <cell r="D46">
            <v>4801300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defaultGridColor="0" colorId="55" workbookViewId="0">
      <selection activeCell="J22" sqref="J22"/>
    </sheetView>
  </sheetViews>
  <sheetFormatPr defaultColWidth="9.140625" defaultRowHeight="12.75" x14ac:dyDescent="0.25"/>
  <cols>
    <col min="1" max="1" width="1.140625" style="1" customWidth="1"/>
    <col min="2" max="2" width="65.7109375" style="1" customWidth="1"/>
    <col min="3" max="8" width="12.7109375" style="1" customWidth="1"/>
    <col min="9" max="16384" width="9.140625" style="1"/>
  </cols>
  <sheetData>
    <row r="1" spans="2:8" ht="6" customHeight="1" x14ac:dyDescent="0.25"/>
    <row r="2" spans="2:8" x14ac:dyDescent="0.25">
      <c r="B2" s="11" t="s">
        <v>13</v>
      </c>
      <c r="C2" s="12" t="s">
        <v>0</v>
      </c>
      <c r="D2" s="12"/>
      <c r="E2" s="12"/>
      <c r="F2" s="12"/>
      <c r="G2" s="12"/>
      <c r="H2" s="12"/>
    </row>
    <row r="3" spans="2:8" x14ac:dyDescent="0.25">
      <c r="B3" s="11"/>
      <c r="C3" s="6">
        <v>2016</v>
      </c>
      <c r="D3" s="6">
        <v>2015</v>
      </c>
      <c r="E3" s="3">
        <v>2014</v>
      </c>
      <c r="F3" s="3">
        <v>2013</v>
      </c>
      <c r="G3" s="6">
        <v>2012</v>
      </c>
      <c r="H3" s="3">
        <v>2011</v>
      </c>
    </row>
    <row r="4" spans="2:8" x14ac:dyDescent="0.25">
      <c r="B4" s="2" t="s">
        <v>1</v>
      </c>
      <c r="C4" s="7">
        <f>[1]WDF!D29</f>
        <v>2704711</v>
      </c>
      <c r="D4" s="7">
        <v>2947816</v>
      </c>
      <c r="E4" s="7">
        <v>2680111</v>
      </c>
      <c r="F4" s="7">
        <v>2763840</v>
      </c>
      <c r="G4" s="7">
        <v>2723394</v>
      </c>
      <c r="H4" s="7">
        <v>2689075</v>
      </c>
    </row>
    <row r="5" spans="2:8" x14ac:dyDescent="0.25">
      <c r="B5" s="2" t="s">
        <v>2</v>
      </c>
      <c r="C5" s="7">
        <f>[1]WDF!D30</f>
        <v>371433</v>
      </c>
      <c r="D5" s="7">
        <v>-1795822</v>
      </c>
      <c r="E5" s="7">
        <v>147430</v>
      </c>
      <c r="F5" s="7">
        <v>358547</v>
      </c>
      <c r="G5" s="7">
        <v>483577</v>
      </c>
      <c r="H5" s="7">
        <v>468517</v>
      </c>
    </row>
    <row r="6" spans="2:8" x14ac:dyDescent="0.25">
      <c r="B6" s="2" t="s">
        <v>3</v>
      </c>
      <c r="C6" s="7">
        <f>[1]WDF!D31</f>
        <v>307878</v>
      </c>
      <c r="D6" s="7">
        <v>-1833235</v>
      </c>
      <c r="E6" s="7">
        <v>97985</v>
      </c>
      <c r="F6" s="7">
        <v>299755</v>
      </c>
      <c r="G6" s="7">
        <v>496741</v>
      </c>
      <c r="H6" s="7">
        <v>392016</v>
      </c>
    </row>
    <row r="7" spans="2:8" x14ac:dyDescent="0.25">
      <c r="B7" s="2" t="s">
        <v>4</v>
      </c>
      <c r="C7" s="7">
        <f>[1]WDF!D32</f>
        <v>250286</v>
      </c>
      <c r="D7" s="7">
        <v>-1879808</v>
      </c>
      <c r="E7" s="7">
        <v>78484</v>
      </c>
      <c r="F7" s="7">
        <v>231506</v>
      </c>
      <c r="G7" s="7">
        <v>402776</v>
      </c>
      <c r="H7" s="7">
        <v>316968</v>
      </c>
    </row>
    <row r="8" spans="2:8" x14ac:dyDescent="0.25">
      <c r="B8" s="2" t="s">
        <v>5</v>
      </c>
      <c r="C8" s="7">
        <f>[1]WDF!$D$46</f>
        <v>4801300</v>
      </c>
      <c r="D8" s="7">
        <v>4974381</v>
      </c>
      <c r="E8" s="7">
        <v>6867688</v>
      </c>
      <c r="F8" s="7">
        <v>6470936</v>
      </c>
      <c r="G8" s="7">
        <v>6259184</v>
      </c>
      <c r="H8" s="7">
        <v>5326437</v>
      </c>
    </row>
    <row r="9" spans="2:8" x14ac:dyDescent="0.25">
      <c r="B9" s="2" t="s">
        <v>6</v>
      </c>
      <c r="C9" s="7">
        <v>2657642</v>
      </c>
      <c r="D9" s="7">
        <v>3089558</v>
      </c>
      <c r="E9" s="7">
        <v>3047971</v>
      </c>
      <c r="F9" s="7">
        <v>2688320</v>
      </c>
      <c r="G9" s="7">
        <v>2717232</v>
      </c>
      <c r="H9" s="7">
        <v>2096864</v>
      </c>
    </row>
    <row r="10" spans="2:8" x14ac:dyDescent="0.25">
      <c r="B10" s="2" t="s">
        <v>7</v>
      </c>
      <c r="C10" s="7">
        <v>2143658</v>
      </c>
      <c r="D10" s="7">
        <v>1884823</v>
      </c>
      <c r="E10" s="7">
        <v>3819717</v>
      </c>
      <c r="F10" s="7">
        <v>3782616</v>
      </c>
      <c r="G10" s="7">
        <v>3541952</v>
      </c>
      <c r="H10" s="7">
        <v>3229573</v>
      </c>
    </row>
    <row r="11" spans="2:8" x14ac:dyDescent="0.25">
      <c r="B11" s="2" t="s">
        <v>8</v>
      </c>
      <c r="C11" s="7">
        <v>101647</v>
      </c>
      <c r="D11" s="7">
        <v>101647</v>
      </c>
      <c r="E11" s="7">
        <v>101647</v>
      </c>
      <c r="F11" s="7">
        <v>101647</v>
      </c>
      <c r="G11" s="7">
        <v>104052</v>
      </c>
      <c r="H11" s="7">
        <v>104052</v>
      </c>
    </row>
    <row r="12" spans="2:8" x14ac:dyDescent="0.25">
      <c r="B12" s="2" t="s">
        <v>9</v>
      </c>
      <c r="C12" s="7">
        <v>50823547</v>
      </c>
      <c r="D12" s="7">
        <v>50823547</v>
      </c>
      <c r="E12" s="7">
        <v>50823547</v>
      </c>
      <c r="F12" s="7">
        <v>50823547</v>
      </c>
      <c r="G12" s="7">
        <v>51925795.583333336</v>
      </c>
      <c r="H12" s="7">
        <v>52026000</v>
      </c>
    </row>
    <row r="13" spans="2:8" x14ac:dyDescent="0.25">
      <c r="B13" s="2" t="s">
        <v>12</v>
      </c>
      <c r="C13" s="8"/>
      <c r="D13" s="8">
        <v>1.2</v>
      </c>
      <c r="E13" s="8">
        <v>0.68</v>
      </c>
      <c r="F13" s="8">
        <v>0</v>
      </c>
      <c r="G13" s="8">
        <v>0</v>
      </c>
      <c r="H13" s="8">
        <v>0</v>
      </c>
    </row>
    <row r="14" spans="2:8" x14ac:dyDescent="0.25">
      <c r="B14" s="2" t="s">
        <v>10</v>
      </c>
      <c r="C14" s="8">
        <v>4.87</v>
      </c>
      <c r="D14" s="8">
        <v>-37.01</v>
      </c>
      <c r="E14" s="8">
        <v>1.61</v>
      </c>
      <c r="F14" s="8">
        <v>4.2699999999999996</v>
      </c>
      <c r="G14" s="8">
        <v>7.76</v>
      </c>
      <c r="H14" s="8">
        <v>6.09</v>
      </c>
    </row>
    <row r="15" spans="2:8" x14ac:dyDescent="0.25">
      <c r="B15" s="2" t="s">
        <v>11</v>
      </c>
      <c r="C15" s="8">
        <v>42.18</v>
      </c>
      <c r="D15" s="8">
        <v>37.085624897451567</v>
      </c>
      <c r="E15" s="8">
        <v>75.156442740999552</v>
      </c>
      <c r="F15" s="8">
        <v>74.426446465847818</v>
      </c>
      <c r="G15" s="8">
        <v>68.21180032409292</v>
      </c>
      <c r="H15" s="8">
        <v>62.076135009418365</v>
      </c>
    </row>
  </sheetData>
  <mergeCells count="2">
    <mergeCell ref="B2:B3"/>
    <mergeCell ref="C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showGridLines="0" defaultGridColor="0" colorId="55" workbookViewId="0">
      <selection activeCell="C10" sqref="C10"/>
    </sheetView>
  </sheetViews>
  <sheetFormatPr defaultColWidth="9.140625" defaultRowHeight="12.75" x14ac:dyDescent="0.25"/>
  <cols>
    <col min="1" max="1" width="1.140625" style="1" customWidth="1"/>
    <col min="2" max="2" width="50.7109375" style="1" customWidth="1"/>
    <col min="3" max="16384" width="9.140625" style="1"/>
  </cols>
  <sheetData>
    <row r="1" spans="2:8" ht="6" customHeight="1" x14ac:dyDescent="0.25"/>
    <row r="2" spans="2:8" ht="25.5" customHeight="1" x14ac:dyDescent="0.25">
      <c r="B2" s="5" t="s">
        <v>18</v>
      </c>
      <c r="C2" s="10">
        <v>2016</v>
      </c>
      <c r="D2" s="10">
        <v>2015</v>
      </c>
      <c r="E2" s="3">
        <v>2014</v>
      </c>
      <c r="F2" s="3">
        <v>2013</v>
      </c>
      <c r="G2" s="3">
        <v>2012</v>
      </c>
      <c r="H2" s="6">
        <v>2011</v>
      </c>
    </row>
    <row r="3" spans="2:8" ht="25.5" x14ac:dyDescent="0.25">
      <c r="B3" s="4" t="s">
        <v>14</v>
      </c>
      <c r="C3" s="9">
        <v>9.2537058487949353E-2</v>
      </c>
      <c r="D3" s="9">
        <v>-0.63769516143477067</v>
      </c>
      <c r="E3" s="9">
        <v>2.9283861750502124E-2</v>
      </c>
      <c r="F3" s="9">
        <v>8.3762446451314115E-2</v>
      </c>
      <c r="G3" s="9">
        <v>0.14789486941661764</v>
      </c>
      <c r="H3" s="9">
        <v>0.11787250262636781</v>
      </c>
    </row>
    <row r="4" spans="2:8" ht="25.5" x14ac:dyDescent="0.25">
      <c r="B4" s="4" t="s">
        <v>15</v>
      </c>
      <c r="C4" s="8">
        <v>0.86696000637260662</v>
      </c>
      <c r="D4" s="8">
        <v>1.0003143201398248</v>
      </c>
      <c r="E4" s="8">
        <v>0.97976539297671339</v>
      </c>
      <c r="F4" s="8">
        <v>1.0559453407483192</v>
      </c>
      <c r="G4" s="8">
        <v>0.97244926528851738</v>
      </c>
      <c r="H4" s="8">
        <v>1.4817843799982788</v>
      </c>
    </row>
    <row r="5" spans="2:8" ht="25.5" x14ac:dyDescent="0.25">
      <c r="B5" s="4" t="s">
        <v>16</v>
      </c>
      <c r="C5" s="8">
        <v>0.55352550350946617</v>
      </c>
      <c r="D5" s="8">
        <v>0.62109396123859428</v>
      </c>
      <c r="E5" s="8">
        <v>0.44381326000831722</v>
      </c>
      <c r="F5" s="8">
        <v>0.41544530806671554</v>
      </c>
      <c r="G5" s="8">
        <v>0.43411920787118574</v>
      </c>
      <c r="H5" s="8">
        <v>0.39367104126079028</v>
      </c>
    </row>
    <row r="6" spans="2:8" ht="25.5" x14ac:dyDescent="0.25">
      <c r="B6" s="4" t="s">
        <v>17</v>
      </c>
      <c r="C6" s="9">
        <v>5.2128798450419678E-2</v>
      </c>
      <c r="D6" s="9">
        <v>-0.37789787312230405</v>
      </c>
      <c r="E6" s="9">
        <v>1.1428008960220674E-2</v>
      </c>
      <c r="F6" s="9">
        <v>3.5776277187720605E-2</v>
      </c>
      <c r="G6" s="9">
        <v>6.4349602120659821E-2</v>
      </c>
      <c r="H6" s="9">
        <v>5.9508448142726551E-2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finansowe</vt:lpstr>
      <vt:lpstr>Wskaźniki finansowe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Jarosław</dc:creator>
  <cp:lastModifiedBy>Wójcik Jarosław</cp:lastModifiedBy>
  <dcterms:created xsi:type="dcterms:W3CDTF">2016-01-05T13:20:37Z</dcterms:created>
  <dcterms:modified xsi:type="dcterms:W3CDTF">2017-03-23T08:52:09Z</dcterms:modified>
</cp:coreProperties>
</file>